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11760" activeTab="1"/>
  </bookViews>
  <sheets>
    <sheet name="DATA" sheetId="1" r:id="rId1"/>
    <sheet name="Sheet1" sheetId="2" r:id="rId2"/>
  </sheets>
  <definedNames>
    <definedName name="_xlnm._FilterDatabase" localSheetId="0" hidden="1">DATA!$A$1:$F$33</definedName>
  </definedNames>
  <calcPr calcId="124519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/>
  <c r="I8"/>
  <c r="Y13"/>
  <c r="Z13"/>
  <c r="AA13"/>
  <c r="Y12"/>
  <c r="Z12"/>
  <c r="AA12"/>
  <c r="Y11"/>
  <c r="Z11"/>
  <c r="AA11"/>
  <c r="X13"/>
  <c r="X12"/>
  <c r="X11"/>
  <c r="Y10"/>
  <c r="Z10"/>
  <c r="AA10"/>
  <c r="X10"/>
  <c r="T13"/>
  <c r="U13"/>
  <c r="V13"/>
  <c r="T12"/>
  <c r="U12"/>
  <c r="V12"/>
  <c r="T11"/>
  <c r="U11"/>
  <c r="V11"/>
  <c r="S13"/>
  <c r="S12"/>
  <c r="S11"/>
  <c r="T10"/>
  <c r="U10"/>
  <c r="V10"/>
  <c r="W11" l="1"/>
  <c r="W12"/>
  <c r="W13"/>
  <c r="AB10"/>
  <c r="AF10"/>
  <c r="AE10"/>
  <c r="AD10"/>
  <c r="AC11"/>
  <c r="AB11"/>
  <c r="AC12"/>
  <c r="AB12"/>
  <c r="AC13"/>
  <c r="AB13"/>
  <c r="AF11"/>
  <c r="AE11"/>
  <c r="AD11"/>
  <c r="AF12"/>
  <c r="AE12"/>
  <c r="AD12"/>
  <c r="AF13"/>
  <c r="AE13"/>
  <c r="AD13"/>
  <c r="S10"/>
  <c r="W10" l="1"/>
  <c r="AC10"/>
</calcChain>
</file>

<file path=xl/sharedStrings.xml><?xml version="1.0" encoding="utf-8"?>
<sst xmlns="http://schemas.openxmlformats.org/spreadsheetml/2006/main" count="192" uniqueCount="26">
  <si>
    <t>Product</t>
  </si>
  <si>
    <t>Year</t>
  </si>
  <si>
    <t>Quarter</t>
  </si>
  <si>
    <t>Q1</t>
  </si>
  <si>
    <t>Q2</t>
  </si>
  <si>
    <t>Q3</t>
  </si>
  <si>
    <t>Q4</t>
  </si>
  <si>
    <t>Laptop</t>
  </si>
  <si>
    <t>Country</t>
  </si>
  <si>
    <t>Sales</t>
  </si>
  <si>
    <t>Grand Total</t>
  </si>
  <si>
    <t>Sum of Sales</t>
  </si>
  <si>
    <t>Total</t>
  </si>
  <si>
    <t>Profit/Loss</t>
  </si>
  <si>
    <t>Zone</t>
  </si>
  <si>
    <t>Korea</t>
  </si>
  <si>
    <t>Italy</t>
  </si>
  <si>
    <t>Spain</t>
  </si>
  <si>
    <t>Netherlands</t>
  </si>
  <si>
    <t>Row Labels</t>
  </si>
  <si>
    <t>Column Labels</t>
  </si>
  <si>
    <t>South Europe</t>
  </si>
  <si>
    <t>East Asia</t>
  </si>
  <si>
    <t>South West Europe</t>
  </si>
  <si>
    <t>Value</t>
  </si>
  <si>
    <t>North East Europe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</si>
</sst>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pivotButton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3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164" fontId="0" fillId="5" borderId="1" xfId="0" applyNumberFormat="1" applyFill="1" applyBorder="1"/>
    <xf numFmtId="164" fontId="0" fillId="5" borderId="0" xfId="0" applyNumberFormat="1" applyFill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796.490366782411" createdVersion="6" refreshedVersion="6" minRefreshableVersion="3" recordCount="32">
  <cacheSource type="worksheet">
    <worksheetSource ref="A1:F33" sheet="DATA"/>
  </cacheSource>
  <cacheFields count="6">
    <cacheField name="Product" numFmtId="0">
      <sharedItems count="1">
        <s v="Laptop"/>
      </sharedItems>
    </cacheField>
    <cacheField name="Quarter" numFmtId="0">
      <sharedItems count="4">
        <s v="Q1"/>
        <s v="Q2"/>
        <s v="Q3"/>
        <s v="Q4"/>
      </sharedItems>
    </cacheField>
    <cacheField name="Year" numFmtId="0">
      <sharedItems containsSemiMixedTypes="0" containsString="0" containsNumber="1" containsInteger="1" minValue="2017" maxValue="2018" count="2">
        <n v="2017"/>
        <n v="2018"/>
      </sharedItems>
    </cacheField>
    <cacheField name="Country" numFmtId="0">
      <sharedItems count="4">
        <s v="Korea"/>
        <s v="Italy"/>
        <s v="Spain"/>
        <s v="Netherlands"/>
      </sharedItems>
    </cacheField>
    <cacheField name="Zone" numFmtId="0">
      <sharedItems count="7">
        <s v="East Asia"/>
        <s v="South Europe"/>
        <s v="South West Europe"/>
        <s v="Noth East Europe"/>
        <s v="West" u="1"/>
        <s v="Central" u="1"/>
        <s v="East" u="1"/>
      </sharedItems>
    </cacheField>
    <cacheField name="Sales" numFmtId="164">
      <sharedItems containsSemiMixedTypes="0" containsString="0" containsNumber="1" containsInteger="1" minValue="27048" maxValue="4677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x v="0"/>
    <x v="0"/>
    <x v="0"/>
    <x v="0"/>
    <n v="466449"/>
  </r>
  <r>
    <x v="0"/>
    <x v="1"/>
    <x v="0"/>
    <x v="0"/>
    <x v="0"/>
    <n v="467734"/>
  </r>
  <r>
    <x v="0"/>
    <x v="2"/>
    <x v="0"/>
    <x v="0"/>
    <x v="0"/>
    <n v="255438"/>
  </r>
  <r>
    <x v="0"/>
    <x v="3"/>
    <x v="0"/>
    <x v="0"/>
    <x v="0"/>
    <n v="209503"/>
  </r>
  <r>
    <x v="0"/>
    <x v="0"/>
    <x v="0"/>
    <x v="1"/>
    <x v="1"/>
    <n v="80718"/>
  </r>
  <r>
    <x v="0"/>
    <x v="1"/>
    <x v="0"/>
    <x v="1"/>
    <x v="1"/>
    <n v="298668"/>
  </r>
  <r>
    <x v="0"/>
    <x v="2"/>
    <x v="0"/>
    <x v="1"/>
    <x v="1"/>
    <n v="334348"/>
  </r>
  <r>
    <x v="0"/>
    <x v="3"/>
    <x v="0"/>
    <x v="1"/>
    <x v="1"/>
    <n v="409770"/>
  </r>
  <r>
    <x v="0"/>
    <x v="0"/>
    <x v="0"/>
    <x v="2"/>
    <x v="2"/>
    <n v="215169"/>
  </r>
  <r>
    <x v="0"/>
    <x v="1"/>
    <x v="0"/>
    <x v="2"/>
    <x v="2"/>
    <n v="338004"/>
  </r>
  <r>
    <x v="0"/>
    <x v="2"/>
    <x v="0"/>
    <x v="2"/>
    <x v="2"/>
    <n v="352107"/>
  </r>
  <r>
    <x v="0"/>
    <x v="3"/>
    <x v="0"/>
    <x v="2"/>
    <x v="2"/>
    <n v="230178"/>
  </r>
  <r>
    <x v="0"/>
    <x v="0"/>
    <x v="0"/>
    <x v="3"/>
    <x v="3"/>
    <n v="223951"/>
  </r>
  <r>
    <x v="0"/>
    <x v="1"/>
    <x v="0"/>
    <x v="3"/>
    <x v="3"/>
    <n v="288644"/>
  </r>
  <r>
    <x v="0"/>
    <x v="2"/>
    <x v="0"/>
    <x v="3"/>
    <x v="3"/>
    <n v="332202"/>
  </r>
  <r>
    <x v="0"/>
    <x v="3"/>
    <x v="0"/>
    <x v="3"/>
    <x v="3"/>
    <n v="41646"/>
  </r>
  <r>
    <x v="0"/>
    <x v="0"/>
    <x v="1"/>
    <x v="0"/>
    <x v="0"/>
    <n v="135140"/>
  </r>
  <r>
    <x v="0"/>
    <x v="1"/>
    <x v="1"/>
    <x v="0"/>
    <x v="0"/>
    <n v="448651"/>
  </r>
  <r>
    <x v="0"/>
    <x v="2"/>
    <x v="1"/>
    <x v="0"/>
    <x v="0"/>
    <n v="341876"/>
  </r>
  <r>
    <x v="0"/>
    <x v="3"/>
    <x v="1"/>
    <x v="0"/>
    <x v="0"/>
    <n v="251649"/>
  </r>
  <r>
    <x v="0"/>
    <x v="0"/>
    <x v="1"/>
    <x v="1"/>
    <x v="1"/>
    <n v="131367"/>
  </r>
  <r>
    <x v="0"/>
    <x v="1"/>
    <x v="1"/>
    <x v="1"/>
    <x v="1"/>
    <n v="369585"/>
  </r>
  <r>
    <x v="0"/>
    <x v="2"/>
    <x v="1"/>
    <x v="1"/>
    <x v="1"/>
    <n v="306403"/>
  </r>
  <r>
    <x v="0"/>
    <x v="3"/>
    <x v="1"/>
    <x v="1"/>
    <x v="1"/>
    <n v="27048"/>
  </r>
  <r>
    <x v="0"/>
    <x v="0"/>
    <x v="1"/>
    <x v="2"/>
    <x v="2"/>
    <n v="386488"/>
  </r>
  <r>
    <x v="0"/>
    <x v="1"/>
    <x v="1"/>
    <x v="2"/>
    <x v="2"/>
    <n v="48761"/>
  </r>
  <r>
    <x v="0"/>
    <x v="2"/>
    <x v="1"/>
    <x v="2"/>
    <x v="2"/>
    <n v="323393"/>
  </r>
  <r>
    <x v="0"/>
    <x v="3"/>
    <x v="1"/>
    <x v="2"/>
    <x v="2"/>
    <n v="91052"/>
  </r>
  <r>
    <x v="0"/>
    <x v="0"/>
    <x v="1"/>
    <x v="3"/>
    <x v="3"/>
    <n v="165783"/>
  </r>
  <r>
    <x v="0"/>
    <x v="1"/>
    <x v="1"/>
    <x v="3"/>
    <x v="3"/>
    <n v="145005"/>
  </r>
  <r>
    <x v="0"/>
    <x v="2"/>
    <x v="1"/>
    <x v="3"/>
    <x v="3"/>
    <n v="169903"/>
  </r>
  <r>
    <x v="0"/>
    <x v="3"/>
    <x v="1"/>
    <x v="3"/>
    <x v="3"/>
    <n v="2593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3:D29" firstHeaderRow="1" firstDataRow="2" firstDataCol="1"/>
  <pivotFields count="6">
    <pivotField axis="axisRow" showAll="0">
      <items count="2">
        <item x="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showAll="0">
      <items count="8">
        <item m="1" x="5"/>
        <item m="1" x="6"/>
        <item m="1" x="4"/>
        <item x="0"/>
        <item x="1"/>
        <item x="2"/>
        <item x="3"/>
        <item t="default"/>
      </items>
    </pivotField>
    <pivotField dataField="1" showAll="0"/>
  </pivotFields>
  <rowFields count="3">
    <field x="1"/>
    <field x="0"/>
    <field x="3"/>
  </rowFields>
  <rowItems count="25">
    <i>
      <x/>
    </i>
    <i r="1">
      <x/>
    </i>
    <i r="2">
      <x/>
    </i>
    <i r="2">
      <x v="1"/>
    </i>
    <i r="2">
      <x v="2"/>
    </i>
    <i r="2">
      <x v="3"/>
    </i>
    <i>
      <x v="1"/>
    </i>
    <i r="1">
      <x/>
    </i>
    <i r="2">
      <x/>
    </i>
    <i r="2">
      <x v="1"/>
    </i>
    <i r="2">
      <x v="2"/>
    </i>
    <i r="2">
      <x v="3"/>
    </i>
    <i>
      <x v="2"/>
    </i>
    <i r="1">
      <x/>
    </i>
    <i r="2">
      <x/>
    </i>
    <i r="2">
      <x v="1"/>
    </i>
    <i r="2">
      <x v="2"/>
    </i>
    <i r="2">
      <x v="3"/>
    </i>
    <i>
      <x v="3"/>
    </i>
    <i r="1">
      <x/>
    </i>
    <i r="2">
      <x/>
    </i>
    <i r="2">
      <x v="1"/>
    </i>
    <i r="2">
      <x v="2"/>
    </i>
    <i r="2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Sales" fld="5" baseField="2" baseItem="0" numFmtId="164"/>
  </dataFields>
  <formats count="2">
    <format dxfId="1">
      <pivotArea field="3" grandCol="1" collapsedLevelsAreSubtotals="1" axis="axisRow" fieldPosition="2">
        <references count="3">
          <reference field="0" count="0" selected="0"/>
          <reference field="1" count="1" selected="0">
            <x v="0"/>
          </reference>
          <reference field="3" count="1">
            <x v="3"/>
          </reference>
        </references>
      </pivotArea>
    </format>
    <format dxfId="0">
      <pivotArea field="3" grandCol="1" collapsedLevelsAreSubtotals="1" axis="axisRow" fieldPosition="2">
        <references count="3">
          <reference field="0" count="0" selected="0"/>
          <reference field="1" count="1" selected="0">
            <x v="0"/>
          </reference>
          <reference field="3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="115" zoomScaleNormal="115" workbookViewId="0"/>
  </sheetViews>
  <sheetFormatPr defaultRowHeight="15"/>
  <cols>
    <col min="1" max="1" width="10.7109375" bestFit="1" customWidth="1"/>
    <col min="2" max="2" width="10.42578125" customWidth="1"/>
    <col min="4" max="4" width="12" bestFit="1" customWidth="1"/>
    <col min="5" max="5" width="18.85546875" customWidth="1"/>
    <col min="6" max="6" width="13.140625" bestFit="1" customWidth="1"/>
  </cols>
  <sheetData>
    <row r="1" spans="1:6">
      <c r="A1" s="2" t="s">
        <v>0</v>
      </c>
      <c r="B1" s="2" t="s">
        <v>2</v>
      </c>
      <c r="C1" s="2" t="s">
        <v>1</v>
      </c>
      <c r="D1" s="2" t="s">
        <v>8</v>
      </c>
      <c r="E1" s="2" t="s">
        <v>14</v>
      </c>
      <c r="F1" s="2" t="s">
        <v>9</v>
      </c>
    </row>
    <row r="2" spans="1:6" ht="12.75" customHeight="1">
      <c r="A2" s="3" t="s">
        <v>7</v>
      </c>
      <c r="B2" s="3" t="s">
        <v>3</v>
      </c>
      <c r="C2" s="3">
        <v>2017</v>
      </c>
      <c r="D2" s="3" t="s">
        <v>15</v>
      </c>
      <c r="E2" s="3" t="s">
        <v>22</v>
      </c>
      <c r="F2" s="10">
        <v>466449</v>
      </c>
    </row>
    <row r="3" spans="1:6">
      <c r="A3" s="3" t="s">
        <v>7</v>
      </c>
      <c r="B3" s="3" t="s">
        <v>4</v>
      </c>
      <c r="C3" s="3">
        <v>2017</v>
      </c>
      <c r="D3" s="3" t="s">
        <v>15</v>
      </c>
      <c r="E3" s="3" t="s">
        <v>22</v>
      </c>
      <c r="F3" s="10">
        <v>467734</v>
      </c>
    </row>
    <row r="4" spans="1:6">
      <c r="A4" s="3" t="s">
        <v>7</v>
      </c>
      <c r="B4" s="3" t="s">
        <v>5</v>
      </c>
      <c r="C4" s="3">
        <v>2017</v>
      </c>
      <c r="D4" s="3" t="s">
        <v>15</v>
      </c>
      <c r="E4" s="3" t="s">
        <v>22</v>
      </c>
      <c r="F4" s="10">
        <v>255438</v>
      </c>
    </row>
    <row r="5" spans="1:6">
      <c r="A5" s="3" t="s">
        <v>7</v>
      </c>
      <c r="B5" s="13" t="s">
        <v>6</v>
      </c>
      <c r="C5" s="3">
        <v>2017</v>
      </c>
      <c r="D5" s="3" t="s">
        <v>15</v>
      </c>
      <c r="E5" s="3" t="s">
        <v>22</v>
      </c>
      <c r="F5" s="10">
        <v>209503</v>
      </c>
    </row>
    <row r="6" spans="1:6">
      <c r="A6" s="3" t="s">
        <v>7</v>
      </c>
      <c r="B6" s="3" t="s">
        <v>3</v>
      </c>
      <c r="C6" s="3">
        <v>2017</v>
      </c>
      <c r="D6" s="3" t="s">
        <v>16</v>
      </c>
      <c r="E6" s="3" t="s">
        <v>21</v>
      </c>
      <c r="F6" s="10">
        <v>80718</v>
      </c>
    </row>
    <row r="7" spans="1:6">
      <c r="A7" s="3" t="s">
        <v>7</v>
      </c>
      <c r="B7" s="3" t="s">
        <v>4</v>
      </c>
      <c r="C7" s="3">
        <v>2017</v>
      </c>
      <c r="D7" s="3" t="s">
        <v>16</v>
      </c>
      <c r="E7" s="3" t="s">
        <v>21</v>
      </c>
      <c r="F7" s="10">
        <v>298668</v>
      </c>
    </row>
    <row r="8" spans="1:6">
      <c r="A8" s="3" t="s">
        <v>7</v>
      </c>
      <c r="B8" s="3" t="s">
        <v>5</v>
      </c>
      <c r="C8" s="3">
        <v>2017</v>
      </c>
      <c r="D8" s="3" t="s">
        <v>16</v>
      </c>
      <c r="E8" s="3" t="s">
        <v>21</v>
      </c>
      <c r="F8" s="10">
        <v>334348</v>
      </c>
    </row>
    <row r="9" spans="1:6">
      <c r="A9" s="3" t="s">
        <v>7</v>
      </c>
      <c r="B9" s="13" t="s">
        <v>6</v>
      </c>
      <c r="C9" s="3">
        <v>2017</v>
      </c>
      <c r="D9" s="3" t="s">
        <v>16</v>
      </c>
      <c r="E9" s="3" t="s">
        <v>21</v>
      </c>
      <c r="F9" s="10">
        <v>409770</v>
      </c>
    </row>
    <row r="10" spans="1:6">
      <c r="A10" s="3" t="s">
        <v>7</v>
      </c>
      <c r="B10" s="3" t="s">
        <v>3</v>
      </c>
      <c r="C10" s="3">
        <v>2017</v>
      </c>
      <c r="D10" s="3" t="s">
        <v>17</v>
      </c>
      <c r="E10" s="3" t="s">
        <v>23</v>
      </c>
      <c r="F10" s="10">
        <v>215169</v>
      </c>
    </row>
    <row r="11" spans="1:6">
      <c r="A11" s="3" t="s">
        <v>7</v>
      </c>
      <c r="B11" s="3" t="s">
        <v>4</v>
      </c>
      <c r="C11" s="3">
        <v>2017</v>
      </c>
      <c r="D11" s="3" t="s">
        <v>17</v>
      </c>
      <c r="E11" s="3" t="s">
        <v>23</v>
      </c>
      <c r="F11" s="10">
        <v>338004</v>
      </c>
    </row>
    <row r="12" spans="1:6">
      <c r="A12" s="3" t="s">
        <v>7</v>
      </c>
      <c r="B12" s="3" t="s">
        <v>5</v>
      </c>
      <c r="C12" s="3">
        <v>2017</v>
      </c>
      <c r="D12" s="3" t="s">
        <v>17</v>
      </c>
      <c r="E12" s="3" t="s">
        <v>23</v>
      </c>
      <c r="F12" s="10">
        <v>352107</v>
      </c>
    </row>
    <row r="13" spans="1:6" ht="14.25" customHeight="1">
      <c r="A13" s="3" t="s">
        <v>7</v>
      </c>
      <c r="B13" s="13" t="s">
        <v>6</v>
      </c>
      <c r="C13" s="3">
        <v>2017</v>
      </c>
      <c r="D13" s="3" t="s">
        <v>17</v>
      </c>
      <c r="E13" s="3" t="s">
        <v>23</v>
      </c>
      <c r="F13" s="10">
        <v>230178</v>
      </c>
    </row>
    <row r="14" spans="1:6">
      <c r="A14" s="3" t="s">
        <v>7</v>
      </c>
      <c r="B14" s="3" t="s">
        <v>3</v>
      </c>
      <c r="C14" s="3">
        <v>2017</v>
      </c>
      <c r="D14" s="3" t="s">
        <v>18</v>
      </c>
      <c r="E14" s="3" t="s">
        <v>25</v>
      </c>
      <c r="F14" s="10">
        <v>223951</v>
      </c>
    </row>
    <row r="15" spans="1:6">
      <c r="A15" s="3" t="s">
        <v>7</v>
      </c>
      <c r="B15" s="3" t="s">
        <v>4</v>
      </c>
      <c r="C15" s="3">
        <v>2017</v>
      </c>
      <c r="D15" s="3" t="s">
        <v>18</v>
      </c>
      <c r="E15" s="3" t="s">
        <v>25</v>
      </c>
      <c r="F15" s="10">
        <v>288644</v>
      </c>
    </row>
    <row r="16" spans="1:6">
      <c r="A16" s="3" t="s">
        <v>7</v>
      </c>
      <c r="B16" s="3" t="s">
        <v>5</v>
      </c>
      <c r="C16" s="3">
        <v>2017</v>
      </c>
      <c r="D16" s="3" t="s">
        <v>18</v>
      </c>
      <c r="E16" s="3" t="s">
        <v>25</v>
      </c>
      <c r="F16" s="10">
        <v>332202</v>
      </c>
    </row>
    <row r="17" spans="1:6">
      <c r="A17" s="3" t="s">
        <v>7</v>
      </c>
      <c r="B17" s="13" t="s">
        <v>6</v>
      </c>
      <c r="C17" s="3">
        <v>2017</v>
      </c>
      <c r="D17" s="3" t="s">
        <v>18</v>
      </c>
      <c r="E17" s="3" t="s">
        <v>25</v>
      </c>
      <c r="F17" s="10">
        <v>41646</v>
      </c>
    </row>
    <row r="18" spans="1:6">
      <c r="A18" s="3" t="s">
        <v>7</v>
      </c>
      <c r="B18" s="3" t="s">
        <v>3</v>
      </c>
      <c r="C18" s="3">
        <v>2018</v>
      </c>
      <c r="D18" s="3" t="s">
        <v>15</v>
      </c>
      <c r="E18" s="3" t="s">
        <v>22</v>
      </c>
      <c r="F18" s="10">
        <v>135140</v>
      </c>
    </row>
    <row r="19" spans="1:6">
      <c r="A19" s="3" t="s">
        <v>7</v>
      </c>
      <c r="B19" s="3" t="s">
        <v>4</v>
      </c>
      <c r="C19" s="3">
        <v>2018</v>
      </c>
      <c r="D19" s="3" t="s">
        <v>15</v>
      </c>
      <c r="E19" s="3" t="s">
        <v>22</v>
      </c>
      <c r="F19" s="10">
        <v>448651</v>
      </c>
    </row>
    <row r="20" spans="1:6">
      <c r="A20" s="3" t="s">
        <v>7</v>
      </c>
      <c r="B20" s="3" t="s">
        <v>5</v>
      </c>
      <c r="C20" s="3">
        <v>2018</v>
      </c>
      <c r="D20" s="3" t="s">
        <v>15</v>
      </c>
      <c r="E20" s="3" t="s">
        <v>22</v>
      </c>
      <c r="F20" s="10">
        <v>341876</v>
      </c>
    </row>
    <row r="21" spans="1:6">
      <c r="A21" s="3" t="s">
        <v>7</v>
      </c>
      <c r="B21" s="13" t="s">
        <v>6</v>
      </c>
      <c r="C21" s="3">
        <v>2018</v>
      </c>
      <c r="D21" s="3" t="s">
        <v>15</v>
      </c>
      <c r="E21" s="3" t="s">
        <v>22</v>
      </c>
      <c r="F21" s="10">
        <v>251649</v>
      </c>
    </row>
    <row r="22" spans="1:6">
      <c r="A22" s="3" t="s">
        <v>7</v>
      </c>
      <c r="B22" s="3" t="s">
        <v>3</v>
      </c>
      <c r="C22" s="3">
        <v>2018</v>
      </c>
      <c r="D22" s="3" t="s">
        <v>16</v>
      </c>
      <c r="E22" s="3" t="s">
        <v>21</v>
      </c>
      <c r="F22" s="10">
        <v>131367</v>
      </c>
    </row>
    <row r="23" spans="1:6">
      <c r="A23" s="3" t="s">
        <v>7</v>
      </c>
      <c r="B23" s="3" t="s">
        <v>4</v>
      </c>
      <c r="C23" s="3">
        <v>2018</v>
      </c>
      <c r="D23" s="3" t="s">
        <v>16</v>
      </c>
      <c r="E23" s="3" t="s">
        <v>21</v>
      </c>
      <c r="F23" s="10">
        <v>369585</v>
      </c>
    </row>
    <row r="24" spans="1:6">
      <c r="A24" s="3" t="s">
        <v>7</v>
      </c>
      <c r="B24" s="3" t="s">
        <v>5</v>
      </c>
      <c r="C24" s="3">
        <v>2018</v>
      </c>
      <c r="D24" s="3" t="s">
        <v>16</v>
      </c>
      <c r="E24" s="3" t="s">
        <v>21</v>
      </c>
      <c r="F24" s="10">
        <v>306403</v>
      </c>
    </row>
    <row r="25" spans="1:6">
      <c r="A25" s="3" t="s">
        <v>7</v>
      </c>
      <c r="B25" s="13" t="s">
        <v>6</v>
      </c>
      <c r="C25" s="3">
        <v>2018</v>
      </c>
      <c r="D25" s="3" t="s">
        <v>16</v>
      </c>
      <c r="E25" s="3" t="s">
        <v>21</v>
      </c>
      <c r="F25" s="10">
        <v>27048</v>
      </c>
    </row>
    <row r="26" spans="1:6">
      <c r="A26" s="3" t="s">
        <v>7</v>
      </c>
      <c r="B26" s="3" t="s">
        <v>3</v>
      </c>
      <c r="C26" s="3">
        <v>2018</v>
      </c>
      <c r="D26" s="3" t="s">
        <v>17</v>
      </c>
      <c r="E26" s="3" t="s">
        <v>23</v>
      </c>
      <c r="F26" s="10">
        <v>386488</v>
      </c>
    </row>
    <row r="27" spans="1:6">
      <c r="A27" s="3" t="s">
        <v>7</v>
      </c>
      <c r="B27" s="3" t="s">
        <v>4</v>
      </c>
      <c r="C27" s="3">
        <v>2018</v>
      </c>
      <c r="D27" s="3" t="s">
        <v>17</v>
      </c>
      <c r="E27" s="3" t="s">
        <v>23</v>
      </c>
      <c r="F27" s="10">
        <v>48761</v>
      </c>
    </row>
    <row r="28" spans="1:6">
      <c r="A28" s="3" t="s">
        <v>7</v>
      </c>
      <c r="B28" s="3" t="s">
        <v>5</v>
      </c>
      <c r="C28" s="3">
        <v>2018</v>
      </c>
      <c r="D28" s="3" t="s">
        <v>17</v>
      </c>
      <c r="E28" s="3" t="s">
        <v>23</v>
      </c>
      <c r="F28" s="10">
        <v>323393</v>
      </c>
    </row>
    <row r="29" spans="1:6">
      <c r="A29" s="3" t="s">
        <v>7</v>
      </c>
      <c r="B29" s="13" t="s">
        <v>6</v>
      </c>
      <c r="C29" s="3">
        <v>2018</v>
      </c>
      <c r="D29" s="3" t="s">
        <v>17</v>
      </c>
      <c r="E29" s="3" t="s">
        <v>23</v>
      </c>
      <c r="F29" s="10">
        <v>91052</v>
      </c>
    </row>
    <row r="30" spans="1:6">
      <c r="A30" s="3" t="s">
        <v>7</v>
      </c>
      <c r="B30" s="3" t="s">
        <v>3</v>
      </c>
      <c r="C30" s="3">
        <v>2018</v>
      </c>
      <c r="D30" s="3" t="s">
        <v>18</v>
      </c>
      <c r="E30" s="3" t="s">
        <v>25</v>
      </c>
      <c r="F30" s="10">
        <v>165783</v>
      </c>
    </row>
    <row r="31" spans="1:6">
      <c r="A31" s="3" t="s">
        <v>7</v>
      </c>
      <c r="B31" s="3" t="s">
        <v>4</v>
      </c>
      <c r="C31" s="3">
        <v>2018</v>
      </c>
      <c r="D31" s="3" t="s">
        <v>18</v>
      </c>
      <c r="E31" s="3" t="s">
        <v>25</v>
      </c>
      <c r="F31" s="10">
        <v>145005</v>
      </c>
    </row>
    <row r="32" spans="1:6">
      <c r="A32" s="3" t="s">
        <v>7</v>
      </c>
      <c r="B32" s="3" t="s">
        <v>5</v>
      </c>
      <c r="C32" s="3">
        <v>2018</v>
      </c>
      <c r="D32" s="3" t="s">
        <v>18</v>
      </c>
      <c r="E32" s="3" t="s">
        <v>25</v>
      </c>
      <c r="F32" s="10">
        <v>169903</v>
      </c>
    </row>
    <row r="33" spans="1:6">
      <c r="A33" s="3" t="s">
        <v>7</v>
      </c>
      <c r="B33" s="13" t="s">
        <v>6</v>
      </c>
      <c r="C33" s="3">
        <v>2018</v>
      </c>
      <c r="D33" s="3" t="s">
        <v>18</v>
      </c>
      <c r="E33" s="3" t="s">
        <v>25</v>
      </c>
      <c r="F33" s="10">
        <v>259305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9"/>
  <sheetViews>
    <sheetView tabSelected="1" zoomScale="85" zoomScaleNormal="85" workbookViewId="0">
      <selection activeCell="A4" sqref="A4"/>
    </sheetView>
  </sheetViews>
  <sheetFormatPr defaultRowHeight="15"/>
  <cols>
    <col min="1" max="1" width="18.28515625" customWidth="1"/>
    <col min="2" max="2" width="16.28515625" customWidth="1"/>
    <col min="3" max="3" width="12.7109375" customWidth="1"/>
    <col min="4" max="4" width="12.85546875" customWidth="1"/>
    <col min="5" max="5" width="14.42578125" customWidth="1"/>
    <col min="6" max="7" width="12.7109375" bestFit="1" customWidth="1"/>
    <col min="8" max="8" width="12.85546875" bestFit="1" customWidth="1"/>
    <col min="9" max="9" width="14.28515625" customWidth="1"/>
    <col min="10" max="10" width="16.28515625" bestFit="1" customWidth="1"/>
    <col min="11" max="12" width="12.7109375" bestFit="1" customWidth="1"/>
    <col min="18" max="18" width="12" bestFit="1" customWidth="1"/>
    <col min="21" max="21" width="11.7109375" bestFit="1" customWidth="1"/>
  </cols>
  <sheetData>
    <row r="2" spans="1:32">
      <c r="R2" s="17"/>
      <c r="S2" s="17"/>
      <c r="T2" s="17"/>
      <c r="U2" s="17"/>
    </row>
    <row r="3" spans="1:32">
      <c r="A3" s="4" t="s">
        <v>11</v>
      </c>
      <c r="B3" s="4" t="s">
        <v>20</v>
      </c>
      <c r="R3" s="18"/>
      <c r="S3" s="17"/>
      <c r="T3" s="17"/>
      <c r="U3" s="19"/>
    </row>
    <row r="4" spans="1:32">
      <c r="A4" s="4" t="s">
        <v>19</v>
      </c>
      <c r="B4">
        <v>2017</v>
      </c>
      <c r="C4">
        <v>2018</v>
      </c>
      <c r="D4" t="s">
        <v>10</v>
      </c>
      <c r="R4" s="18"/>
      <c r="S4" s="17"/>
      <c r="T4" s="17"/>
      <c r="U4" s="19"/>
    </row>
    <row r="5" spans="1:32">
      <c r="A5" s="7" t="s">
        <v>3</v>
      </c>
      <c r="B5" s="11">
        <v>986287</v>
      </c>
      <c r="C5" s="11">
        <v>818778</v>
      </c>
      <c r="D5" s="11">
        <v>1805065</v>
      </c>
    </row>
    <row r="6" spans="1:32">
      <c r="A6" s="8" t="s">
        <v>7</v>
      </c>
      <c r="B6" s="11">
        <v>986287</v>
      </c>
      <c r="C6" s="11">
        <v>818778</v>
      </c>
      <c r="D6" s="11">
        <v>1805065</v>
      </c>
    </row>
    <row r="7" spans="1:32">
      <c r="A7" s="9" t="s">
        <v>16</v>
      </c>
      <c r="B7" s="11">
        <v>80718</v>
      </c>
      <c r="C7" s="11">
        <v>131367</v>
      </c>
      <c r="D7" s="11">
        <v>212085</v>
      </c>
      <c r="F7" s="15" t="s">
        <v>1</v>
      </c>
      <c r="G7" s="15" t="s">
        <v>2</v>
      </c>
      <c r="H7" s="15" t="s">
        <v>8</v>
      </c>
      <c r="I7" s="15" t="s">
        <v>24</v>
      </c>
    </row>
    <row r="8" spans="1:32">
      <c r="A8" s="9" t="s">
        <v>15</v>
      </c>
      <c r="B8" s="11">
        <v>466449</v>
      </c>
      <c r="C8" s="11">
        <v>135140</v>
      </c>
      <c r="D8" s="11">
        <v>601589</v>
      </c>
      <c r="F8" s="16">
        <v>2017</v>
      </c>
      <c r="G8" s="15" t="s">
        <v>3</v>
      </c>
      <c r="H8" s="15" t="s">
        <v>16</v>
      </c>
      <c r="I8" s="20">
        <f>B7</f>
        <v>80718</v>
      </c>
      <c r="R8" s="5" t="s">
        <v>1</v>
      </c>
      <c r="S8" s="5">
        <v>2017</v>
      </c>
      <c r="T8" s="5">
        <v>2017</v>
      </c>
      <c r="U8" s="5">
        <v>2017</v>
      </c>
      <c r="V8" s="5">
        <v>2017</v>
      </c>
      <c r="W8" s="5">
        <v>2017</v>
      </c>
      <c r="X8" s="5">
        <v>2018</v>
      </c>
      <c r="Y8" s="5">
        <v>2018</v>
      </c>
      <c r="Z8" s="5">
        <v>2018</v>
      </c>
      <c r="AA8" s="5">
        <v>2018</v>
      </c>
      <c r="AB8" s="5">
        <v>2018</v>
      </c>
      <c r="AC8" s="12" t="s">
        <v>13</v>
      </c>
      <c r="AD8" s="12"/>
      <c r="AE8" s="12"/>
      <c r="AF8" s="12"/>
    </row>
    <row r="9" spans="1:32">
      <c r="A9" s="9" t="s">
        <v>18</v>
      </c>
      <c r="B9" s="11">
        <v>223951</v>
      </c>
      <c r="C9" s="11">
        <v>165783</v>
      </c>
      <c r="D9" s="11">
        <v>389734</v>
      </c>
      <c r="F9" s="16">
        <v>2018</v>
      </c>
      <c r="G9" s="15" t="s">
        <v>3</v>
      </c>
      <c r="H9" s="15" t="s">
        <v>16</v>
      </c>
      <c r="I9" s="20">
        <f>C7</f>
        <v>131367</v>
      </c>
      <c r="R9" s="5" t="s">
        <v>8</v>
      </c>
      <c r="S9" s="5" t="s">
        <v>3</v>
      </c>
      <c r="T9" s="5" t="s">
        <v>4</v>
      </c>
      <c r="U9" s="5" t="s">
        <v>5</v>
      </c>
      <c r="V9" s="5" t="s">
        <v>6</v>
      </c>
      <c r="W9" s="5" t="s">
        <v>12</v>
      </c>
      <c r="X9" s="5" t="s">
        <v>3</v>
      </c>
      <c r="Y9" s="5" t="s">
        <v>4</v>
      </c>
      <c r="Z9" s="5" t="s">
        <v>5</v>
      </c>
      <c r="AA9" s="5" t="s">
        <v>6</v>
      </c>
      <c r="AB9" s="5" t="s">
        <v>12</v>
      </c>
      <c r="AC9" s="5" t="s">
        <v>3</v>
      </c>
      <c r="AD9" s="5" t="s">
        <v>4</v>
      </c>
      <c r="AE9" s="5" t="s">
        <v>5</v>
      </c>
      <c r="AF9" s="5" t="s">
        <v>6</v>
      </c>
    </row>
    <row r="10" spans="1:32">
      <c r="A10" s="9" t="s">
        <v>17</v>
      </c>
      <c r="B10" s="11">
        <v>215169</v>
      </c>
      <c r="C10" s="11">
        <v>386488</v>
      </c>
      <c r="D10" s="21">
        <v>601657</v>
      </c>
      <c r="R10" s="6" t="s">
        <v>16</v>
      </c>
      <c r="S10" s="1">
        <f>GETPIVOTDATA("Sales",$A$2,"Product","Laptop","Quarter",S$9,"Year",$S$8,"Country",$R$10)</f>
        <v>80718</v>
      </c>
      <c r="T10" s="1">
        <f t="shared" ref="T10:AA10" si="0">GETPIVOTDATA("Sales",$A$2,"Product","Laptop","Quarter",T$9,"Year",$S$8,"Country",$R$10)</f>
        <v>298668</v>
      </c>
      <c r="U10" s="1">
        <f t="shared" si="0"/>
        <v>334348</v>
      </c>
      <c r="V10" s="1">
        <f t="shared" si="0"/>
        <v>409770</v>
      </c>
      <c r="W10" s="14">
        <f>SUM(S10:V10)</f>
        <v>1123504</v>
      </c>
      <c r="X10" s="1">
        <f>GETPIVOTDATA("Sales",$A$2,"Product","Laptop","Quarter",X$9,"Year",$X$8,"Country",$R$10)</f>
        <v>131367</v>
      </c>
      <c r="Y10" s="1">
        <f t="shared" ref="Y10:AA10" si="1">GETPIVOTDATA("Sales",$A$2,"Product","Laptop","Quarter",Y$9,"Year",$X$8,"Country",$R$10)</f>
        <v>369585</v>
      </c>
      <c r="Z10" s="1">
        <f t="shared" si="1"/>
        <v>306403</v>
      </c>
      <c r="AA10" s="1">
        <f t="shared" si="1"/>
        <v>27048</v>
      </c>
      <c r="AB10" s="14">
        <f>SUM(X10:AA10)</f>
        <v>834403</v>
      </c>
      <c r="AC10" s="1">
        <f>X10-S10</f>
        <v>50649</v>
      </c>
      <c r="AD10" s="1">
        <f>Y10-T10</f>
        <v>70917</v>
      </c>
      <c r="AE10" s="1">
        <f>Z10-U10</f>
        <v>-27945</v>
      </c>
      <c r="AF10" s="1">
        <f>AA10-V10</f>
        <v>-382722</v>
      </c>
    </row>
    <row r="11" spans="1:32">
      <c r="A11" s="7" t="s">
        <v>4</v>
      </c>
      <c r="B11" s="11">
        <v>1393050</v>
      </c>
      <c r="C11" s="11">
        <v>1012002</v>
      </c>
      <c r="D11" s="11">
        <v>2405052</v>
      </c>
      <c r="R11" s="6" t="s">
        <v>15</v>
      </c>
      <c r="S11" s="1">
        <f>GETPIVOTDATA("Sales",$A$2,"Product","Laptop","Quarter",S$9,"Year",$S$8,"Country",$R$11)</f>
        <v>466449</v>
      </c>
      <c r="T11" s="1">
        <f t="shared" ref="T11:V11" si="2">GETPIVOTDATA("Sales",$A$2,"Product","Laptop","Quarter",T$9,"Year",$S$8,"Country",$R$11)</f>
        <v>467734</v>
      </c>
      <c r="U11" s="1">
        <f t="shared" si="2"/>
        <v>255438</v>
      </c>
      <c r="V11" s="1">
        <f t="shared" si="2"/>
        <v>209503</v>
      </c>
      <c r="W11" s="14">
        <f t="shared" ref="W11:W13" si="3">SUM(S11:V11)</f>
        <v>1399124</v>
      </c>
      <c r="X11" s="1">
        <f>GETPIVOTDATA("Sales",$A$2,"Product","Laptop","Quarter",X$9,"Year",$X$8,"Country",$R$11)</f>
        <v>135140</v>
      </c>
      <c r="Y11" s="1">
        <f t="shared" ref="Y11:AA11" si="4">GETPIVOTDATA("Sales",$A$2,"Product","Laptop","Quarter",Y$9,"Year",$X$8,"Country",$R$11)</f>
        <v>448651</v>
      </c>
      <c r="Z11" s="1">
        <f t="shared" si="4"/>
        <v>341876</v>
      </c>
      <c r="AA11" s="1">
        <f t="shared" si="4"/>
        <v>251649</v>
      </c>
      <c r="AB11" s="14">
        <f t="shared" ref="AB11:AB13" si="5">SUM(X11:AA11)</f>
        <v>1177316</v>
      </c>
      <c r="AC11" s="1">
        <f t="shared" ref="AC11:AC13" si="6">X11-S11</f>
        <v>-331309</v>
      </c>
      <c r="AD11" s="1">
        <f t="shared" ref="AD11:AD13" si="7">Y11-T11</f>
        <v>-19083</v>
      </c>
      <c r="AE11" s="1">
        <f t="shared" ref="AE11:AE13" si="8">Z11-U11</f>
        <v>86438</v>
      </c>
      <c r="AF11" s="1">
        <f t="shared" ref="AF11:AF13" si="9">AA11-V11</f>
        <v>42146</v>
      </c>
    </row>
    <row r="12" spans="1:32">
      <c r="A12" s="8" t="s">
        <v>7</v>
      </c>
      <c r="B12" s="11">
        <v>1393050</v>
      </c>
      <c r="C12" s="11">
        <v>1012002</v>
      </c>
      <c r="D12" s="11">
        <v>2405052</v>
      </c>
      <c r="R12" s="6" t="s">
        <v>18</v>
      </c>
      <c r="S12" s="1">
        <f>GETPIVOTDATA("Sales",$A$2,"Product","Laptop","Quarter",S$9,"Year",$S$8,"Country",$R$12)</f>
        <v>223951</v>
      </c>
      <c r="T12" s="1">
        <f t="shared" ref="T12:V12" si="10">GETPIVOTDATA("Sales",$A$2,"Product","Laptop","Quarter",T$9,"Year",$S$8,"Country",$R$12)</f>
        <v>288644</v>
      </c>
      <c r="U12" s="1">
        <f t="shared" si="10"/>
        <v>332202</v>
      </c>
      <c r="V12" s="1">
        <f t="shared" si="10"/>
        <v>41646</v>
      </c>
      <c r="W12" s="14">
        <f t="shared" si="3"/>
        <v>886443</v>
      </c>
      <c r="X12" s="1">
        <f>GETPIVOTDATA("Sales",$A$2,"Product","Laptop","Quarter",X$9,"Year",$X$8,"Country",$R$12)</f>
        <v>165783</v>
      </c>
      <c r="Y12" s="1">
        <f t="shared" ref="Y12:AA12" si="11">GETPIVOTDATA("Sales",$A$2,"Product","Laptop","Quarter",Y$9,"Year",$X$8,"Country",$R$12)</f>
        <v>145005</v>
      </c>
      <c r="Z12" s="1">
        <f t="shared" si="11"/>
        <v>169903</v>
      </c>
      <c r="AA12" s="1">
        <f t="shared" si="11"/>
        <v>259305</v>
      </c>
      <c r="AB12" s="14">
        <f t="shared" si="5"/>
        <v>739996</v>
      </c>
      <c r="AC12" s="1">
        <f t="shared" si="6"/>
        <v>-58168</v>
      </c>
      <c r="AD12" s="1">
        <f t="shared" si="7"/>
        <v>-143639</v>
      </c>
      <c r="AE12" s="1">
        <f t="shared" si="8"/>
        <v>-162299</v>
      </c>
      <c r="AF12" s="1">
        <f t="shared" si="9"/>
        <v>217659</v>
      </c>
    </row>
    <row r="13" spans="1:32">
      <c r="A13" s="9" t="s">
        <v>16</v>
      </c>
      <c r="B13" s="11">
        <v>298668</v>
      </c>
      <c r="C13" s="11">
        <v>369585</v>
      </c>
      <c r="D13" s="11">
        <v>668253</v>
      </c>
      <c r="R13" s="6" t="s">
        <v>17</v>
      </c>
      <c r="S13" s="1">
        <f>GETPIVOTDATA("Sales",$A$2,"Product","Laptop","Quarter",S$9,"Year",$S$8,"Country",$R$13)</f>
        <v>215169</v>
      </c>
      <c r="T13" s="1">
        <f t="shared" ref="T13:V13" si="12">GETPIVOTDATA("Sales",$A$2,"Product","Laptop","Quarter",T$9,"Year",$S$8,"Country",$R$13)</f>
        <v>338004</v>
      </c>
      <c r="U13" s="1">
        <f t="shared" si="12"/>
        <v>352107</v>
      </c>
      <c r="V13" s="1">
        <f t="shared" si="12"/>
        <v>230178</v>
      </c>
      <c r="W13" s="14">
        <f t="shared" si="3"/>
        <v>1135458</v>
      </c>
      <c r="X13" s="1">
        <f>GETPIVOTDATA("Sales",$A$2,"Product","Laptop","Quarter",X$9,"Year",$X$8,"Country",$R$13)</f>
        <v>386488</v>
      </c>
      <c r="Y13" s="1">
        <f t="shared" ref="Y13:AA13" si="13">GETPIVOTDATA("Sales",$A$2,"Product","Laptop","Quarter",Y$9,"Year",$X$8,"Country",$R$13)</f>
        <v>48761</v>
      </c>
      <c r="Z13" s="1">
        <f t="shared" si="13"/>
        <v>323393</v>
      </c>
      <c r="AA13" s="1">
        <f t="shared" si="13"/>
        <v>91052</v>
      </c>
      <c r="AB13" s="14">
        <f t="shared" si="5"/>
        <v>849694</v>
      </c>
      <c r="AC13" s="1">
        <f t="shared" si="6"/>
        <v>171319</v>
      </c>
      <c r="AD13" s="1">
        <f t="shared" si="7"/>
        <v>-289243</v>
      </c>
      <c r="AE13" s="1">
        <f t="shared" si="8"/>
        <v>-28714</v>
      </c>
      <c r="AF13" s="1">
        <f t="shared" si="9"/>
        <v>-139126</v>
      </c>
    </row>
    <row r="14" spans="1:32">
      <c r="A14" s="9" t="s">
        <v>15</v>
      </c>
      <c r="B14" s="11">
        <v>467734</v>
      </c>
      <c r="C14" s="11">
        <v>448651</v>
      </c>
      <c r="D14" s="11">
        <v>916385</v>
      </c>
    </row>
    <row r="15" spans="1:32">
      <c r="A15" s="9" t="s">
        <v>18</v>
      </c>
      <c r="B15" s="11">
        <v>288644</v>
      </c>
      <c r="C15" s="11">
        <v>145005</v>
      </c>
      <c r="D15" s="11">
        <v>433649</v>
      </c>
    </row>
    <row r="16" spans="1:32">
      <c r="A16" s="9" t="s">
        <v>17</v>
      </c>
      <c r="B16" s="11">
        <v>338004</v>
      </c>
      <c r="C16" s="11">
        <v>48761</v>
      </c>
      <c r="D16" s="11">
        <v>386765</v>
      </c>
    </row>
    <row r="17" spans="1:4">
      <c r="A17" s="7" t="s">
        <v>5</v>
      </c>
      <c r="B17" s="11">
        <v>1274095</v>
      </c>
      <c r="C17" s="11">
        <v>1141575</v>
      </c>
      <c r="D17" s="11">
        <v>2415670</v>
      </c>
    </row>
    <row r="18" spans="1:4">
      <c r="A18" s="8" t="s">
        <v>7</v>
      </c>
      <c r="B18" s="11">
        <v>1274095</v>
      </c>
      <c r="C18" s="11">
        <v>1141575</v>
      </c>
      <c r="D18" s="11">
        <v>2415670</v>
      </c>
    </row>
    <row r="19" spans="1:4">
      <c r="A19" s="9" t="s">
        <v>16</v>
      </c>
      <c r="B19" s="11">
        <v>334348</v>
      </c>
      <c r="C19" s="11">
        <v>306403</v>
      </c>
      <c r="D19" s="11">
        <v>640751</v>
      </c>
    </row>
    <row r="20" spans="1:4">
      <c r="A20" s="9" t="s">
        <v>15</v>
      </c>
      <c r="B20" s="11">
        <v>255438</v>
      </c>
      <c r="C20" s="11">
        <v>341876</v>
      </c>
      <c r="D20" s="11">
        <v>597314</v>
      </c>
    </row>
    <row r="21" spans="1:4">
      <c r="A21" s="9" t="s">
        <v>18</v>
      </c>
      <c r="B21" s="11">
        <v>332202</v>
      </c>
      <c r="C21" s="11">
        <v>169903</v>
      </c>
      <c r="D21" s="11">
        <v>502105</v>
      </c>
    </row>
    <row r="22" spans="1:4">
      <c r="A22" s="9" t="s">
        <v>17</v>
      </c>
      <c r="B22" s="11">
        <v>352107</v>
      </c>
      <c r="C22" s="11">
        <v>323393</v>
      </c>
      <c r="D22" s="11">
        <v>675500</v>
      </c>
    </row>
    <row r="23" spans="1:4">
      <c r="A23" s="7" t="s">
        <v>6</v>
      </c>
      <c r="B23" s="11">
        <v>891097</v>
      </c>
      <c r="C23" s="11">
        <v>629054</v>
      </c>
      <c r="D23" s="11">
        <v>1520151</v>
      </c>
    </row>
    <row r="24" spans="1:4">
      <c r="A24" s="8" t="s">
        <v>7</v>
      </c>
      <c r="B24" s="11">
        <v>891097</v>
      </c>
      <c r="C24" s="11">
        <v>629054</v>
      </c>
      <c r="D24" s="11">
        <v>1520151</v>
      </c>
    </row>
    <row r="25" spans="1:4">
      <c r="A25" s="9" t="s">
        <v>16</v>
      </c>
      <c r="B25" s="11">
        <v>409770</v>
      </c>
      <c r="C25" s="11">
        <v>27048</v>
      </c>
      <c r="D25" s="11">
        <v>436818</v>
      </c>
    </row>
    <row r="26" spans="1:4">
      <c r="A26" s="9" t="s">
        <v>15</v>
      </c>
      <c r="B26" s="11">
        <v>209503</v>
      </c>
      <c r="C26" s="11">
        <v>251649</v>
      </c>
      <c r="D26" s="11">
        <v>461152</v>
      </c>
    </row>
    <row r="27" spans="1:4">
      <c r="A27" s="9" t="s">
        <v>18</v>
      </c>
      <c r="B27" s="11">
        <v>41646</v>
      </c>
      <c r="C27" s="11">
        <v>259305</v>
      </c>
      <c r="D27" s="11">
        <v>300951</v>
      </c>
    </row>
    <row r="28" spans="1:4">
      <c r="A28" s="9" t="s">
        <v>17</v>
      </c>
      <c r="B28" s="11">
        <v>230178</v>
      </c>
      <c r="C28" s="11">
        <v>91052</v>
      </c>
      <c r="D28" s="11">
        <v>321230</v>
      </c>
    </row>
    <row r="29" spans="1:4">
      <c r="A29" s="7" t="s">
        <v>10</v>
      </c>
      <c r="B29" s="11">
        <v>4544529</v>
      </c>
      <c r="C29" s="11">
        <v>3601409</v>
      </c>
      <c r="D29" s="11">
        <v>8145938</v>
      </c>
    </row>
  </sheetData>
  <mergeCells count="1">
    <mergeCell ref="AC8:AF8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2019-11-27T07:12:39Z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C:\Users\SENDIL KUMAR\Downloads\Blog\New Microsoft Excel Worksheet.xlsx</vt:lpwstr>
  </property>
</Properties>
</file>